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nual-debt-service.csv" sheetId="1" r:id="rId4"/>
  </sheets>
  <definedNames/>
  <calcPr/>
</workbook>
</file>

<file path=xl/sharedStrings.xml><?xml version="1.0" encoding="utf-8"?>
<sst xmlns="http://schemas.openxmlformats.org/spreadsheetml/2006/main" count="5" uniqueCount="5">
  <si>
    <t>Calendar Year Ending</t>
  </si>
  <si>
    <t>Principal</t>
  </si>
  <si>
    <t>Interest</t>
  </si>
  <si>
    <t>Annual Debt Service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</si>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</sst>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3">
    <font>
      <sz val="10.0"/>
      <color rgb="FF000000"/>
      <name val="Arial"/>
      <scheme val="minor"/>
    </font>
    <font>
      <color theme="1"/>
      <name val="Arial"/>
      <scheme val="minor"/>
    </font>
    <font>
      <sz val="11.0"/>
      <color theme="1"/>
      <name val="Calibri"/>
    </font>
  </fonts>
  <fills count="2">
    <fill>
      <patternFill patternType="none"/>
    </fill>
    <fill>
      <patternFill patternType="lightGray"/>
    </fill>
  </fills>
  <borders count="7">
    <border/>
    <border>
      <left style="thin">
        <color rgb="FFE6E7E8"/>
      </left>
      <right style="thin">
        <color rgb="FFE6E7E8"/>
      </right>
      <top style="thin">
        <color rgb="FFE6E7E8"/>
      </top>
      <bottom style="thin">
        <color rgb="FFE6E7E8"/>
      </bottom>
    </border>
    <border>
      <top style="thin">
        <color rgb="FFE6E7E8"/>
      </top>
    </border>
    <border>
      <top style="thin">
        <color rgb="FFE6E7E8"/>
      </top>
      <bottom style="thin">
        <color rgb="FFE6E7E8"/>
      </bottom>
    </border>
    <border>
      <left style="thin">
        <color rgb="FFE6E7E8"/>
      </left>
      <right style="thin">
        <color rgb="FFE6E7E8"/>
      </right>
      <bottom style="thin">
        <color rgb="FFE6E7E8"/>
      </bottom>
    </border>
    <border>
      <right style="thin">
        <color rgb="FFE6E7E8"/>
      </right>
    </border>
    <border>
      <bottom style="thin">
        <color rgb="FFE6E7E8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readingOrder="0"/>
    </xf>
    <xf borderId="1" fillId="0" fontId="2" numFmtId="0" xfId="0" applyAlignment="1" applyBorder="1" applyFont="1">
      <alignment shrinkToFit="0" vertical="bottom" wrapText="1"/>
    </xf>
    <xf borderId="2" fillId="0" fontId="2" numFmtId="3" xfId="0" applyAlignment="1" applyBorder="1" applyFont="1" applyNumberFormat="1">
      <alignment horizontal="right" shrinkToFit="0" vertical="bottom" wrapText="1"/>
    </xf>
    <xf borderId="2" fillId="0" fontId="2" numFmtId="4" xfId="0" applyAlignment="1" applyBorder="1" applyFont="1" applyNumberFormat="1">
      <alignment horizontal="right" shrinkToFit="0" vertical="bottom" wrapText="1"/>
    </xf>
    <xf borderId="3" fillId="0" fontId="2" numFmtId="3" xfId="0" applyAlignment="1" applyBorder="1" applyFont="1" applyNumberFormat="1">
      <alignment horizontal="right" shrinkToFit="0" vertical="bottom" wrapText="1"/>
    </xf>
    <xf borderId="4" fillId="0" fontId="2" numFmtId="0" xfId="0" applyAlignment="1" applyBorder="1" applyFont="1">
      <alignment shrinkToFit="0" vertical="bottom" wrapText="1"/>
    </xf>
    <xf borderId="5" fillId="0" fontId="2" numFmtId="4" xfId="0" applyAlignment="1" applyBorder="1" applyFont="1" applyNumberFormat="1">
      <alignment horizontal="right" shrinkToFit="0" vertical="bottom" wrapText="1"/>
    </xf>
    <xf borderId="0" fillId="0" fontId="2" numFmtId="4" xfId="0" applyAlignment="1" applyFont="1" applyNumberFormat="1">
      <alignment horizontal="right" shrinkToFit="0" vertical="bottom" wrapText="1"/>
    </xf>
    <xf borderId="6" fillId="0" fontId="2" numFmtId="3" xfId="0" applyAlignment="1" applyBorder="1" applyFont="1" applyNumberFormat="1">
      <alignment horizontal="right" shrinkToFit="0" vertical="bottom" wrapText="1"/>
    </xf>
    <xf borderId="0" fillId="0" fontId="2" numFmtId="3" xfId="0" applyAlignment="1" applyFont="1" applyNumberFormat="1">
      <alignment horizontal="right" shrinkToFit="0" vertical="bottom" wrapText="1"/>
    </xf>
    <xf borderId="5" fillId="0" fontId="2" numFmtId="3" xfId="0" applyAlignment="1" applyBorder="1" applyFont="1" applyNumberFormat="1">
      <alignment horizontal="right" shrinkToFit="0" vertical="bottom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sheetData>
    <row r="1">
      <c r="A1" s="1" t="s">
        <v>0</v>
      </c>
      <c r="B1" s="1" t="s">
        <v>1</v>
      </c>
      <c r="C1" s="1" t="s">
        <v>2</v>
      </c>
      <c r="D1" s="1" t="s">
        <v>3</v>
      </c>
    </row>
    <row r="2">
      <c r="A2" s="2">
        <v>2023.0</v>
      </c>
      <c r="B2" s="3">
        <v>4.336144795E7</v>
      </c>
      <c r="C2" s="4">
        <v>4.532365855E7</v>
      </c>
      <c r="D2" s="5">
        <f t="shared" ref="D2:D32" si="1">sum(B2:C2)</f>
        <v>88685106.5</v>
      </c>
    </row>
    <row r="3">
      <c r="A3" s="6">
        <v>2024.0</v>
      </c>
      <c r="B3" s="7">
        <v>7.59928441E7</v>
      </c>
      <c r="C3" s="8">
        <v>9.614152835E7</v>
      </c>
      <c r="D3" s="9">
        <f t="shared" si="1"/>
        <v>172134372.5</v>
      </c>
    </row>
    <row r="4">
      <c r="A4" s="6">
        <v>2025.0</v>
      </c>
      <c r="B4" s="7">
        <v>7.793267775E7</v>
      </c>
      <c r="C4" s="8">
        <v>9.419861025E7</v>
      </c>
      <c r="D4" s="9">
        <f t="shared" si="1"/>
        <v>172131288</v>
      </c>
    </row>
    <row r="5">
      <c r="A5" s="6">
        <v>2026.0</v>
      </c>
      <c r="B5" s="7">
        <v>8.45097303E7</v>
      </c>
      <c r="C5" s="8">
        <v>8.76215085E7</v>
      </c>
      <c r="D5" s="9">
        <f t="shared" si="1"/>
        <v>172131238.8</v>
      </c>
    </row>
    <row r="6">
      <c r="A6" s="6">
        <v>2027.0</v>
      </c>
      <c r="B6" s="7">
        <v>8.82718727E7</v>
      </c>
      <c r="C6" s="8">
        <v>8.386147555E7</v>
      </c>
      <c r="D6" s="9">
        <f t="shared" si="1"/>
        <v>172133348.3</v>
      </c>
    </row>
    <row r="7">
      <c r="A7" s="6">
        <v>2028.0</v>
      </c>
      <c r="B7" s="7">
        <v>9.027521855E7</v>
      </c>
      <c r="C7" s="8">
        <v>8.185687082E7</v>
      </c>
      <c r="D7" s="9">
        <f t="shared" si="1"/>
        <v>172132089.4</v>
      </c>
    </row>
    <row r="8">
      <c r="A8" s="6">
        <v>2029.0</v>
      </c>
      <c r="B8" s="7">
        <v>9.037732585E7</v>
      </c>
      <c r="C8" s="8">
        <v>8.175500069E7</v>
      </c>
      <c r="D8" s="9">
        <f t="shared" si="1"/>
        <v>172132326.5</v>
      </c>
    </row>
    <row r="9">
      <c r="A9" s="6">
        <v>2030.0</v>
      </c>
      <c r="B9" s="7">
        <v>1.051051151E8</v>
      </c>
      <c r="C9" s="8">
        <v>6.702991809E7</v>
      </c>
      <c r="D9" s="9">
        <f t="shared" si="1"/>
        <v>172135033.2</v>
      </c>
    </row>
    <row r="10">
      <c r="A10" s="6">
        <v>2031.0</v>
      </c>
      <c r="B10" s="7">
        <v>1.01057801E8</v>
      </c>
      <c r="C10" s="8">
        <v>7.107511179E7</v>
      </c>
      <c r="D10" s="9">
        <f t="shared" si="1"/>
        <v>172132912.8</v>
      </c>
    </row>
    <row r="11">
      <c r="A11" s="6">
        <v>2032.0</v>
      </c>
      <c r="B11" s="7">
        <v>1.0546877E8</v>
      </c>
      <c r="C11" s="8">
        <v>6.666331284E7</v>
      </c>
      <c r="D11" s="9">
        <f t="shared" si="1"/>
        <v>172132082.8</v>
      </c>
    </row>
    <row r="12">
      <c r="A12" s="6">
        <v>2033.0</v>
      </c>
      <c r="B12" s="7">
        <v>9.52597312E7</v>
      </c>
      <c r="C12" s="8">
        <v>7.68713129E7</v>
      </c>
      <c r="D12" s="9">
        <f t="shared" si="1"/>
        <v>172131044.1</v>
      </c>
    </row>
    <row r="13">
      <c r="A13" s="6">
        <v>2034.0</v>
      </c>
      <c r="B13" s="7">
        <v>9.8642692E7</v>
      </c>
      <c r="C13" s="8">
        <v>7.34896137E7</v>
      </c>
      <c r="D13" s="9">
        <f t="shared" si="1"/>
        <v>172132305.7</v>
      </c>
    </row>
    <row r="14">
      <c r="A14" s="6">
        <v>2035.0</v>
      </c>
      <c r="B14" s="7">
        <v>1.25965E8</v>
      </c>
      <c r="C14" s="8">
        <v>4.616927301E7</v>
      </c>
      <c r="D14" s="9">
        <f t="shared" si="1"/>
        <v>172134273</v>
      </c>
    </row>
    <row r="15">
      <c r="A15" s="6">
        <v>2036.0</v>
      </c>
      <c r="B15" s="7">
        <v>1.23305E8</v>
      </c>
      <c r="C15" s="8">
        <v>4.882620238E7</v>
      </c>
      <c r="D15" s="9">
        <f t="shared" si="1"/>
        <v>172131202.4</v>
      </c>
    </row>
    <row r="16">
      <c r="A16" s="6">
        <v>2037.0</v>
      </c>
      <c r="B16" s="7">
        <v>1.33035E8</v>
      </c>
      <c r="C16" s="8">
        <v>3.909911506E7</v>
      </c>
      <c r="D16" s="9">
        <f t="shared" si="1"/>
        <v>172134115.1</v>
      </c>
    </row>
    <row r="17">
      <c r="A17" s="6">
        <v>2038.0</v>
      </c>
      <c r="B17" s="7">
        <v>1.0842E8</v>
      </c>
      <c r="C17" s="8">
        <v>3.034287113E7</v>
      </c>
      <c r="D17" s="9">
        <f t="shared" si="1"/>
        <v>138762871.1</v>
      </c>
    </row>
    <row r="18">
      <c r="A18" s="6">
        <v>2039.0</v>
      </c>
      <c r="B18" s="7">
        <v>1.1207E8</v>
      </c>
      <c r="C18" s="8">
        <v>2.669187088E7</v>
      </c>
      <c r="D18" s="9">
        <f t="shared" si="1"/>
        <v>138761870.9</v>
      </c>
    </row>
    <row r="19">
      <c r="A19" s="6">
        <v>2040.0</v>
      </c>
      <c r="B19" s="7">
        <v>1.16135E8</v>
      </c>
      <c r="C19" s="8">
        <v>2.262870321E7</v>
      </c>
      <c r="D19" s="9">
        <f t="shared" si="1"/>
        <v>138763703.2</v>
      </c>
    </row>
    <row r="20">
      <c r="A20" s="6">
        <v>2041.0</v>
      </c>
      <c r="B20" s="7">
        <v>1.20115E8</v>
      </c>
      <c r="C20" s="8">
        <v>1.864679136E7</v>
      </c>
      <c r="D20" s="9">
        <f t="shared" si="1"/>
        <v>138761791.4</v>
      </c>
    </row>
    <row r="21">
      <c r="A21" s="6">
        <v>2042.0</v>
      </c>
      <c r="B21" s="7">
        <v>8.289E7</v>
      </c>
      <c r="C21" s="8">
        <v>1.515736376E7</v>
      </c>
      <c r="D21" s="9">
        <f t="shared" si="1"/>
        <v>98047363.76</v>
      </c>
    </row>
    <row r="22">
      <c r="A22" s="6">
        <v>2043.0</v>
      </c>
      <c r="B22" s="7">
        <v>6.7115E7</v>
      </c>
      <c r="C22" s="8">
        <v>1.199444876E7</v>
      </c>
      <c r="D22" s="9">
        <f t="shared" si="1"/>
        <v>79109448.76</v>
      </c>
    </row>
    <row r="23">
      <c r="A23" s="6">
        <v>2044.0</v>
      </c>
      <c r="B23" s="7">
        <v>5.6875E7</v>
      </c>
      <c r="C23" s="8">
        <v>9417128.76</v>
      </c>
      <c r="D23" s="9">
        <f t="shared" si="1"/>
        <v>66292128.76</v>
      </c>
    </row>
    <row r="24">
      <c r="A24" s="6">
        <v>2045.0</v>
      </c>
      <c r="B24" s="7">
        <v>4.3575E7</v>
      </c>
      <c r="C24" s="8">
        <v>7174944.38</v>
      </c>
      <c r="D24" s="9">
        <f t="shared" si="1"/>
        <v>50749944.38</v>
      </c>
    </row>
    <row r="25">
      <c r="A25" s="6">
        <v>2046.0</v>
      </c>
      <c r="B25" s="7">
        <v>3.593E7</v>
      </c>
      <c r="C25" s="8">
        <v>5475718.13</v>
      </c>
      <c r="D25" s="9">
        <f t="shared" si="1"/>
        <v>41405718.13</v>
      </c>
    </row>
    <row r="26">
      <c r="A26" s="6">
        <v>2047.0</v>
      </c>
      <c r="B26" s="7">
        <v>2.68E7</v>
      </c>
      <c r="C26" s="8">
        <v>4089940.63</v>
      </c>
      <c r="D26" s="9">
        <f t="shared" si="1"/>
        <v>30889940.63</v>
      </c>
    </row>
    <row r="27">
      <c r="A27" s="6">
        <v>2048.0</v>
      </c>
      <c r="B27" s="7">
        <v>2.6125E7</v>
      </c>
      <c r="C27" s="8">
        <v>3117200.01</v>
      </c>
      <c r="D27" s="9">
        <f t="shared" si="1"/>
        <v>29242200.01</v>
      </c>
    </row>
    <row r="28">
      <c r="A28" s="6">
        <v>2049.0</v>
      </c>
      <c r="B28" s="7">
        <v>2.4365E7</v>
      </c>
      <c r="C28" s="8">
        <v>2173943.76</v>
      </c>
      <c r="D28" s="9">
        <f t="shared" si="1"/>
        <v>26538943.76</v>
      </c>
    </row>
    <row r="29">
      <c r="A29" s="6">
        <v>2050.0</v>
      </c>
      <c r="B29" s="7">
        <v>1.7895E7</v>
      </c>
      <c r="C29" s="8">
        <v>1290018.76</v>
      </c>
      <c r="D29" s="9">
        <f t="shared" si="1"/>
        <v>19185018.76</v>
      </c>
    </row>
    <row r="30">
      <c r="A30" s="6">
        <v>2051.0</v>
      </c>
      <c r="B30" s="7">
        <v>1.5565E7</v>
      </c>
      <c r="C30" s="8">
        <v>711393.76</v>
      </c>
      <c r="D30" s="9">
        <f t="shared" si="1"/>
        <v>16276393.76</v>
      </c>
    </row>
    <row r="31">
      <c r="A31" s="6">
        <v>2052.0</v>
      </c>
      <c r="B31" s="7">
        <v>9075000.0</v>
      </c>
      <c r="C31" s="8">
        <v>268303.13</v>
      </c>
      <c r="D31" s="9">
        <f t="shared" si="1"/>
        <v>9343303.13</v>
      </c>
    </row>
    <row r="32">
      <c r="A32" s="6">
        <v>2053.0</v>
      </c>
      <c r="B32" s="7">
        <v>2305000.0</v>
      </c>
      <c r="C32" s="8">
        <v>48981.25</v>
      </c>
      <c r="D32" s="10">
        <f t="shared" si="1"/>
        <v>2353981.25</v>
      </c>
    </row>
    <row r="33">
      <c r="A33" s="6" t="s">
        <v>4</v>
      </c>
      <c r="B33" s="11">
        <f t="shared" ref="B33:D33" si="2">sum(B2:B32)</f>
        <v>2303815227</v>
      </c>
      <c r="C33" s="11">
        <f t="shared" si="2"/>
        <v>1219212134</v>
      </c>
      <c r="D33" s="10">
        <f t="shared" si="2"/>
        <v>3523027361</v>
      </c>
    </row>
  </sheetData>
  <drawing r:id="rId1"/>
</worksheet>
</file>